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<sst xmlns="http://schemas.openxmlformats.org/spreadsheetml/2006/main" count="220" uniqueCount="143">
  <si>
    <t>MAKARSKA, ZRINSKO-FRANKOPANSKA bb</t>
  </si>
  <si>
    <t>Temeljem članka 20. Zakona o javnoj nabavi (NN 90/2011)</t>
  </si>
  <si>
    <t>Pozicija</t>
  </si>
  <si>
    <t>Predmet nabave</t>
  </si>
  <si>
    <t>Nabava</t>
  </si>
  <si>
    <t>Lož ulje</t>
  </si>
  <si>
    <t>Proračun SDŽ</t>
  </si>
  <si>
    <t>1.</t>
  </si>
  <si>
    <t>1.1.</t>
  </si>
  <si>
    <t>Uredski materijal</t>
  </si>
  <si>
    <t>Fotokopirni papir</t>
  </si>
  <si>
    <t>Toneri za pisače</t>
  </si>
  <si>
    <t>stručna literatura</t>
  </si>
  <si>
    <t>materijal za čišćenje</t>
  </si>
  <si>
    <t>materijal za higijenske potrebe</t>
  </si>
  <si>
    <t>Bag. Nabava</t>
  </si>
  <si>
    <t>Uredski materijal i ostali materijalni rashodi</t>
  </si>
  <si>
    <t xml:space="preserve">Planirana </t>
  </si>
  <si>
    <t>sredstva</t>
  </si>
  <si>
    <t xml:space="preserve">Procjenjena </t>
  </si>
  <si>
    <t>vrijednost</t>
  </si>
  <si>
    <t xml:space="preserve">Izvor </t>
  </si>
  <si>
    <t>sredstava</t>
  </si>
  <si>
    <t>Energija</t>
  </si>
  <si>
    <t>1.2.</t>
  </si>
  <si>
    <t>1.3.</t>
  </si>
  <si>
    <t>1.4.</t>
  </si>
  <si>
    <t>1.5.</t>
  </si>
  <si>
    <t>1.6.</t>
  </si>
  <si>
    <t>2.</t>
  </si>
  <si>
    <t>2.1.</t>
  </si>
  <si>
    <t>3.</t>
  </si>
  <si>
    <t>3.1.</t>
  </si>
  <si>
    <t>Sitni inventar i auto gume</t>
  </si>
  <si>
    <t>Sitni inventar</t>
  </si>
  <si>
    <t>4.</t>
  </si>
  <si>
    <t>4.1.</t>
  </si>
  <si>
    <t>5.</t>
  </si>
  <si>
    <t>br.</t>
  </si>
  <si>
    <t>Red.</t>
  </si>
  <si>
    <t>Računalne usluge</t>
  </si>
  <si>
    <t>Ostale usluge</t>
  </si>
  <si>
    <t>Bez PDV-a</t>
  </si>
  <si>
    <t>Reprezentacija</t>
  </si>
  <si>
    <t>Ostali nespomenuti rashodi poslovanja</t>
  </si>
  <si>
    <t>Računala i računalna oprema</t>
  </si>
  <si>
    <t>Uredska oprema i namkeštaj</t>
  </si>
  <si>
    <t>5.1.</t>
  </si>
  <si>
    <t>6.</t>
  </si>
  <si>
    <t>6.1.</t>
  </si>
  <si>
    <t>7.</t>
  </si>
  <si>
    <t>7.1.</t>
  </si>
  <si>
    <t>8.</t>
  </si>
  <si>
    <t>8.1.</t>
  </si>
  <si>
    <t>9.</t>
  </si>
  <si>
    <t>9.1.</t>
  </si>
  <si>
    <t>10.</t>
  </si>
  <si>
    <t>10.1.</t>
  </si>
  <si>
    <t>10.2.</t>
  </si>
  <si>
    <t>10.3.</t>
  </si>
  <si>
    <t>UKUPNO</t>
  </si>
  <si>
    <t xml:space="preserve">Sukladno članku 18. točka 3. Zakona o javnoj nabavi (NN 90/2011), na postupke nabave robe, usluga i radova čija je procijenjena vrijednost manja od </t>
  </si>
  <si>
    <t>70.000,00 kuna neće se primjenjivati odredbe Zakona o javnoj nabavi</t>
  </si>
  <si>
    <t>Klasa:</t>
  </si>
  <si>
    <t>UR Broj:</t>
  </si>
  <si>
    <t xml:space="preserve">S.Š. FRA ANDRIJE KAČIĆA MIOŠIĆA </t>
  </si>
  <si>
    <t>MB: 03805689</t>
  </si>
  <si>
    <t>OIB: 02192576956</t>
  </si>
  <si>
    <t>PLAN  NABAVE</t>
  </si>
  <si>
    <t>Usluge tekućeg i inv. Održavanja</t>
  </si>
  <si>
    <t>Materijal i dijelovi za  tekuće i inv. Održav.</t>
  </si>
  <si>
    <t>postupka</t>
  </si>
  <si>
    <t>Ugovor/</t>
  </si>
  <si>
    <t>okvirni</t>
  </si>
  <si>
    <t>sporazum</t>
  </si>
  <si>
    <t>Planirani</t>
  </si>
  <si>
    <t>početak</t>
  </si>
  <si>
    <t>Planirano</t>
  </si>
  <si>
    <t xml:space="preserve">trajanje </t>
  </si>
  <si>
    <t>ugovora</t>
  </si>
  <si>
    <t>BAGATELNA NABAVA  UKUPNO</t>
  </si>
  <si>
    <t xml:space="preserve">JAVNA NABAVA </t>
  </si>
  <si>
    <t>RAVNATELJ</t>
  </si>
  <si>
    <t>Slavko  Gudelj</t>
  </si>
  <si>
    <t>Broj</t>
  </si>
  <si>
    <t>konta</t>
  </si>
  <si>
    <t>Usluge tekućeg i invest. Održavanja</t>
  </si>
  <si>
    <t>broj</t>
  </si>
  <si>
    <t>1/EV</t>
  </si>
  <si>
    <t>ugovor</t>
  </si>
  <si>
    <t>1 godina</t>
  </si>
  <si>
    <t>javna nabava</t>
  </si>
  <si>
    <t>2/EV</t>
  </si>
  <si>
    <t>Postupak javne nabave za lož ulje provodi</t>
  </si>
  <si>
    <t>Splitsko-dalmatinska Županija</t>
  </si>
  <si>
    <t>( objedinjena nabava )</t>
  </si>
  <si>
    <t>JAVNA NABAVA  UKUPNO</t>
  </si>
  <si>
    <t>natjecanje učenika</t>
  </si>
  <si>
    <t>Materija i dijelovi tek.i inv. održav. građevin. obj.</t>
  </si>
  <si>
    <t>Materijal i dijelovi tek. i inv. održav.opreme</t>
  </si>
  <si>
    <t>Usluge tekućeg i inv. održav. opreme</t>
  </si>
  <si>
    <t>Usluge tekućeg i inv. održav. građavobjekta</t>
  </si>
  <si>
    <t>grafičke i tiskarske usluge,usluge kopiranja i sl.</t>
  </si>
  <si>
    <t>Uredski i školski namještaj</t>
  </si>
  <si>
    <t>lipanj</t>
  </si>
  <si>
    <t>Vrsta</t>
  </si>
  <si>
    <t xml:space="preserve">otvoreni </t>
  </si>
  <si>
    <t>postupak</t>
  </si>
  <si>
    <t>izravno ugov.</t>
  </si>
  <si>
    <t>Evid.</t>
  </si>
  <si>
    <t>ss fraakm.hr</t>
  </si>
  <si>
    <t>ZA PRORAČUNSKU  2014. GODINU</t>
  </si>
  <si>
    <t>električna energija</t>
  </si>
  <si>
    <t>Usluge telefona,pošte,prijevoza</t>
  </si>
  <si>
    <t>usluge telefona,telefaksa</t>
  </si>
  <si>
    <t>poštarina</t>
  </si>
  <si>
    <t>usluge interneta</t>
  </si>
  <si>
    <t>Zakupnine i najamnine</t>
  </si>
  <si>
    <t>zakupnine i najamnine građevinskih objekata</t>
  </si>
  <si>
    <t>Zdravstvene usluge</t>
  </si>
  <si>
    <t>obvezni i preventivni zdravstveni pregledi zapsle.</t>
  </si>
  <si>
    <t>6.2.</t>
  </si>
  <si>
    <t>Ostale račnalne usluge</t>
  </si>
  <si>
    <t>11.</t>
  </si>
  <si>
    <t>11.1.</t>
  </si>
  <si>
    <t>12.</t>
  </si>
  <si>
    <t>12.1.</t>
  </si>
  <si>
    <t>R1540</t>
  </si>
  <si>
    <t>R1527</t>
  </si>
  <si>
    <t>R1526</t>
  </si>
  <si>
    <t>R1528</t>
  </si>
  <si>
    <t>R1529</t>
  </si>
  <si>
    <t>R1530</t>
  </si>
  <si>
    <t>R1531</t>
  </si>
  <si>
    <t>R1534</t>
  </si>
  <si>
    <t>R1533</t>
  </si>
  <si>
    <t>R1535</t>
  </si>
  <si>
    <t>R1536</t>
  </si>
  <si>
    <t>R1537</t>
  </si>
  <si>
    <t>R1538</t>
  </si>
  <si>
    <t>400-01/13-01/01</t>
  </si>
  <si>
    <t>2147-19-03-13-51</t>
  </si>
  <si>
    <t>Makarska,             18.12.2013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</si>
</sst>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 horizontal="right" wrapText="1"/>
    </xf>
    <xf numFmtId="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7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16" fontId="0" fillId="0" borderId="1" xfId="0" applyNumberFormat="1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workbookViewId="0" topLeftCell="A1">
      <selection activeCell="A105" sqref="A105"/>
    </sheetView>
  </sheetViews>
  <sheetFormatPr defaultColWidth="9.140625" defaultRowHeight="12.75"/>
  <cols>
    <col min="1" max="1" width="4.57421875" style="0" customWidth="1"/>
    <col min="2" max="2" width="5.8515625" style="0" customWidth="1"/>
    <col min="3" max="3" width="5.7109375" style="0" customWidth="1"/>
    <col min="4" max="4" width="39.8515625" style="0" customWidth="1"/>
    <col min="5" max="5" width="4.7109375" style="0" customWidth="1"/>
    <col min="6" max="7" width="11.00390625" style="0" customWidth="1"/>
    <col min="8" max="8" width="8.8515625" style="0" customWidth="1"/>
    <col min="9" max="9" width="8.421875" style="0" customWidth="1"/>
    <col min="10" max="10" width="8.00390625" style="0" customWidth="1"/>
    <col min="11" max="12" width="12.421875" style="0" customWidth="1"/>
    <col min="13" max="13" width="12.140625" style="0" customWidth="1"/>
  </cols>
  <sheetData>
    <row r="1" ht="12.75">
      <c r="A1" t="s">
        <v>65</v>
      </c>
    </row>
    <row r="2" ht="12.75">
      <c r="A2" t="s">
        <v>0</v>
      </c>
    </row>
    <row r="3" ht="12.75">
      <c r="A3" t="s">
        <v>66</v>
      </c>
    </row>
    <row r="4" ht="12.75">
      <c r="A4" t="s">
        <v>67</v>
      </c>
    </row>
    <row r="5" ht="12.75">
      <c r="D5" t="s">
        <v>110</v>
      </c>
    </row>
    <row r="6" ht="12.75">
      <c r="A6" t="s">
        <v>1</v>
      </c>
    </row>
    <row r="8" spans="1:19" ht="12.75">
      <c r="A8" s="34" t="s">
        <v>68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1"/>
      <c r="O8" s="1"/>
      <c r="P8" s="1"/>
      <c r="Q8" s="1"/>
      <c r="R8" s="1"/>
      <c r="S8" s="1"/>
    </row>
    <row r="9" spans="1:19" ht="12.75">
      <c r="A9" s="34" t="s">
        <v>111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1"/>
      <c r="O9" s="1"/>
      <c r="P9" s="1"/>
      <c r="Q9" s="1"/>
      <c r="R9" s="1"/>
      <c r="S9" s="1"/>
    </row>
    <row r="10" ht="13.5" thickBot="1"/>
    <row r="11" spans="1:13" s="17" customFormat="1" ht="14.25" customHeight="1">
      <c r="A11" s="20" t="s">
        <v>39</v>
      </c>
      <c r="B11" s="21" t="s">
        <v>2</v>
      </c>
      <c r="C11" s="21" t="s">
        <v>84</v>
      </c>
      <c r="D11" s="21" t="s">
        <v>3</v>
      </c>
      <c r="E11" s="21" t="s">
        <v>109</v>
      </c>
      <c r="F11" s="21" t="s">
        <v>17</v>
      </c>
      <c r="G11" s="21" t="s">
        <v>19</v>
      </c>
      <c r="H11" s="21" t="s">
        <v>72</v>
      </c>
      <c r="I11" s="21" t="s">
        <v>75</v>
      </c>
      <c r="J11" s="21" t="s">
        <v>77</v>
      </c>
      <c r="K11" s="21" t="s">
        <v>21</v>
      </c>
      <c r="L11" s="21" t="s">
        <v>4</v>
      </c>
      <c r="M11" s="22" t="s">
        <v>105</v>
      </c>
    </row>
    <row r="12" spans="1:13" s="17" customFormat="1" ht="14.25" customHeight="1">
      <c r="A12" s="23" t="s">
        <v>38</v>
      </c>
      <c r="B12" s="16"/>
      <c r="C12" s="16" t="s">
        <v>85</v>
      </c>
      <c r="D12" s="16"/>
      <c r="E12" s="16" t="s">
        <v>87</v>
      </c>
      <c r="F12" s="16" t="s">
        <v>18</v>
      </c>
      <c r="G12" s="16" t="s">
        <v>20</v>
      </c>
      <c r="H12" s="24" t="s">
        <v>73</v>
      </c>
      <c r="I12" s="24" t="s">
        <v>76</v>
      </c>
      <c r="J12" s="24" t="s">
        <v>78</v>
      </c>
      <c r="K12" s="16" t="s">
        <v>22</v>
      </c>
      <c r="L12" s="16"/>
      <c r="M12" s="25" t="s">
        <v>71</v>
      </c>
    </row>
    <row r="13" spans="1:13" s="17" customFormat="1" ht="13.5" thickBot="1">
      <c r="A13" s="26"/>
      <c r="B13" s="27"/>
      <c r="C13" s="27"/>
      <c r="D13" s="27"/>
      <c r="E13" s="27"/>
      <c r="F13" s="27"/>
      <c r="G13" s="27" t="s">
        <v>42</v>
      </c>
      <c r="H13" s="27" t="s">
        <v>74</v>
      </c>
      <c r="I13" s="27" t="s">
        <v>71</v>
      </c>
      <c r="J13" s="27" t="s">
        <v>79</v>
      </c>
      <c r="K13" s="27"/>
      <c r="L13" s="27"/>
      <c r="M13" s="28"/>
    </row>
    <row r="14" spans="1:13" s="17" customFormat="1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s="17" customFormat="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17" customFormat="1" ht="12.75">
      <c r="A17" s="16"/>
      <c r="B17" s="16"/>
      <c r="C17" s="16"/>
      <c r="D17" s="16" t="s">
        <v>81</v>
      </c>
      <c r="E17" s="16"/>
      <c r="F17" s="16"/>
      <c r="G17" s="16"/>
      <c r="H17" s="16"/>
      <c r="I17" s="16"/>
      <c r="J17" s="16"/>
      <c r="K17" s="16"/>
      <c r="L17" s="16"/>
      <c r="M17" s="16"/>
    </row>
    <row r="18" spans="1:13" s="17" customFormat="1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17" customFormat="1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 t="s">
        <v>7</v>
      </c>
      <c r="B21" s="4" t="s">
        <v>127</v>
      </c>
      <c r="C21" s="4">
        <v>3232</v>
      </c>
      <c r="D21" s="4" t="s">
        <v>86</v>
      </c>
      <c r="E21" s="15" t="s">
        <v>88</v>
      </c>
      <c r="F21" s="18">
        <v>320000</v>
      </c>
      <c r="G21" s="18">
        <v>256000</v>
      </c>
      <c r="H21" s="4" t="s">
        <v>89</v>
      </c>
      <c r="I21" s="29" t="s">
        <v>104</v>
      </c>
      <c r="J21" s="4" t="s">
        <v>90</v>
      </c>
      <c r="K21" s="4" t="s">
        <v>6</v>
      </c>
      <c r="L21" s="15" t="s">
        <v>91</v>
      </c>
      <c r="M21" s="15" t="s">
        <v>106</v>
      </c>
    </row>
    <row r="22" spans="1:13" ht="12.75">
      <c r="A22" s="4"/>
      <c r="B22" s="4"/>
      <c r="C22" s="4"/>
      <c r="D22" s="4"/>
      <c r="E22" s="15"/>
      <c r="F22" s="18"/>
      <c r="G22" s="18"/>
      <c r="H22" s="4"/>
      <c r="I22" s="29"/>
      <c r="J22" s="4"/>
      <c r="K22" s="4"/>
      <c r="L22" s="15"/>
      <c r="M22" s="15" t="s">
        <v>107</v>
      </c>
    </row>
    <row r="23" spans="1:13" ht="12.75">
      <c r="A23" s="4"/>
      <c r="B23" s="4" t="s">
        <v>128</v>
      </c>
      <c r="C23" s="4">
        <v>3223</v>
      </c>
      <c r="D23" s="4" t="s">
        <v>5</v>
      </c>
      <c r="E23" s="4" t="s">
        <v>92</v>
      </c>
      <c r="F23" s="18">
        <v>120482</v>
      </c>
      <c r="G23" s="18">
        <v>96386</v>
      </c>
      <c r="H23" s="4" t="s">
        <v>89</v>
      </c>
      <c r="I23" s="4"/>
      <c r="J23" s="4" t="s">
        <v>90</v>
      </c>
      <c r="K23" s="4" t="s">
        <v>6</v>
      </c>
      <c r="L23" s="15" t="s">
        <v>91</v>
      </c>
      <c r="M23" s="15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15" t="s">
        <v>93</v>
      </c>
      <c r="E25" s="4"/>
      <c r="F25" s="4"/>
      <c r="G25" s="4"/>
      <c r="H25" s="4"/>
      <c r="I25" s="4"/>
      <c r="J25" s="4"/>
      <c r="K25" s="4"/>
      <c r="M25" s="4"/>
    </row>
    <row r="26" spans="1:13" ht="12.75">
      <c r="A26" s="4"/>
      <c r="B26" s="4"/>
      <c r="C26" s="4"/>
      <c r="D26" s="15" t="s">
        <v>94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15" t="s">
        <v>95</v>
      </c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15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15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s="17" customFormat="1" ht="12.75">
      <c r="A31" s="16"/>
      <c r="B31" s="16"/>
      <c r="C31" s="16"/>
      <c r="D31" s="24" t="s">
        <v>96</v>
      </c>
      <c r="E31" s="16"/>
      <c r="F31" s="30">
        <v>440482</v>
      </c>
      <c r="G31" s="30">
        <v>352386</v>
      </c>
      <c r="H31" s="16"/>
      <c r="I31" s="16"/>
      <c r="J31" s="16"/>
      <c r="K31" s="16"/>
      <c r="L31" s="16"/>
      <c r="M31" s="16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5"/>
      <c r="B37" s="5"/>
      <c r="C37" s="6"/>
      <c r="D37" s="6" t="s">
        <v>80</v>
      </c>
      <c r="E37" s="6"/>
      <c r="F37" s="7">
        <v>297717</v>
      </c>
      <c r="G37" s="7">
        <v>238176</v>
      </c>
      <c r="H37" s="7"/>
      <c r="I37" s="7"/>
      <c r="J37" s="7"/>
      <c r="K37" s="6"/>
      <c r="L37" s="6"/>
      <c r="M37" s="6"/>
    </row>
    <row r="38" spans="1:13" ht="12.7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s="3" customFormat="1" ht="12.75">
      <c r="A39" s="6" t="s">
        <v>7</v>
      </c>
      <c r="B39" s="6" t="s">
        <v>129</v>
      </c>
      <c r="C39" s="6">
        <v>3221</v>
      </c>
      <c r="D39" s="6" t="s">
        <v>16</v>
      </c>
      <c r="E39" s="6"/>
      <c r="F39" s="7">
        <f>SUM(F40:F45)</f>
        <v>62092</v>
      </c>
      <c r="G39" s="7">
        <f>SUM(G40:G45)</f>
        <v>49674</v>
      </c>
      <c r="H39" s="7"/>
      <c r="I39" s="7"/>
      <c r="J39" s="7"/>
      <c r="K39" s="6"/>
      <c r="L39" s="6"/>
      <c r="M39" s="6"/>
    </row>
    <row r="40" spans="1:13" s="3" customFormat="1" ht="12.75">
      <c r="A40" s="8" t="s">
        <v>8</v>
      </c>
      <c r="B40" s="8"/>
      <c r="C40" s="8">
        <v>32211</v>
      </c>
      <c r="D40" s="9" t="s">
        <v>9</v>
      </c>
      <c r="E40" s="9"/>
      <c r="F40" s="10">
        <v>19520</v>
      </c>
      <c r="G40" s="10">
        <v>15616</v>
      </c>
      <c r="H40" s="10"/>
      <c r="I40" s="10"/>
      <c r="J40" s="10"/>
      <c r="K40" s="8" t="s">
        <v>6</v>
      </c>
      <c r="L40" s="8" t="s">
        <v>15</v>
      </c>
      <c r="M40" s="8" t="s">
        <v>108</v>
      </c>
    </row>
    <row r="41" spans="1:13" s="3" customFormat="1" ht="12.75">
      <c r="A41" s="11" t="s">
        <v>24</v>
      </c>
      <c r="B41" s="11"/>
      <c r="C41" s="8">
        <v>32211</v>
      </c>
      <c r="D41" s="9" t="s">
        <v>10</v>
      </c>
      <c r="E41" s="9"/>
      <c r="F41" s="10">
        <v>9000</v>
      </c>
      <c r="G41" s="10">
        <v>7200</v>
      </c>
      <c r="H41" s="10"/>
      <c r="I41" s="10"/>
      <c r="J41" s="10"/>
      <c r="K41" s="8" t="s">
        <v>6</v>
      </c>
      <c r="L41" s="8" t="s">
        <v>15</v>
      </c>
      <c r="M41" s="8" t="s">
        <v>108</v>
      </c>
    </row>
    <row r="42" spans="1:13" s="3" customFormat="1" ht="12.75">
      <c r="A42" s="11" t="s">
        <v>25</v>
      </c>
      <c r="B42" s="11"/>
      <c r="C42" s="8">
        <v>32211</v>
      </c>
      <c r="D42" s="9" t="s">
        <v>11</v>
      </c>
      <c r="E42" s="9"/>
      <c r="F42" s="10">
        <v>14400</v>
      </c>
      <c r="G42" s="10">
        <v>11520</v>
      </c>
      <c r="H42" s="10"/>
      <c r="I42" s="10"/>
      <c r="J42" s="10"/>
      <c r="K42" s="8" t="s">
        <v>6</v>
      </c>
      <c r="L42" s="8" t="s">
        <v>15</v>
      </c>
      <c r="M42" s="8" t="s">
        <v>108</v>
      </c>
    </row>
    <row r="43" spans="1:13" s="3" customFormat="1" ht="12.75">
      <c r="A43" s="11" t="s">
        <v>26</v>
      </c>
      <c r="B43" s="11"/>
      <c r="C43" s="8">
        <v>32212</v>
      </c>
      <c r="D43" s="9" t="s">
        <v>12</v>
      </c>
      <c r="E43" s="9"/>
      <c r="F43" s="10">
        <v>3092</v>
      </c>
      <c r="G43" s="10">
        <v>2474</v>
      </c>
      <c r="H43" s="10"/>
      <c r="I43" s="10"/>
      <c r="J43" s="10"/>
      <c r="K43" s="8" t="s">
        <v>6</v>
      </c>
      <c r="L43" s="8" t="s">
        <v>15</v>
      </c>
      <c r="M43" s="8" t="s">
        <v>108</v>
      </c>
    </row>
    <row r="44" spans="1:13" s="3" customFormat="1" ht="12.75">
      <c r="A44" s="11" t="s">
        <v>27</v>
      </c>
      <c r="B44" s="11"/>
      <c r="C44" s="8">
        <v>32214</v>
      </c>
      <c r="D44" s="9" t="s">
        <v>13</v>
      </c>
      <c r="E44" s="9"/>
      <c r="F44" s="10">
        <v>4220</v>
      </c>
      <c r="G44" s="10">
        <v>3376</v>
      </c>
      <c r="H44" s="10"/>
      <c r="I44" s="10"/>
      <c r="J44" s="10"/>
      <c r="K44" s="8" t="s">
        <v>6</v>
      </c>
      <c r="L44" s="8" t="s">
        <v>15</v>
      </c>
      <c r="M44" s="8" t="s">
        <v>108</v>
      </c>
    </row>
    <row r="45" spans="1:13" s="3" customFormat="1" ht="13.5" customHeight="1">
      <c r="A45" s="11" t="s">
        <v>28</v>
      </c>
      <c r="B45" s="11"/>
      <c r="C45" s="8">
        <v>32216</v>
      </c>
      <c r="D45" s="9" t="s">
        <v>14</v>
      </c>
      <c r="E45" s="9"/>
      <c r="F45" s="10">
        <v>11860</v>
      </c>
      <c r="G45" s="10">
        <v>9488</v>
      </c>
      <c r="H45" s="10"/>
      <c r="I45" s="10"/>
      <c r="J45" s="10"/>
      <c r="K45" s="8" t="s">
        <v>6</v>
      </c>
      <c r="L45" s="8" t="s">
        <v>15</v>
      </c>
      <c r="M45" s="8" t="s">
        <v>108</v>
      </c>
    </row>
    <row r="46" spans="1:13" s="3" customFormat="1" ht="12.75">
      <c r="A46" s="11"/>
      <c r="B46" s="11"/>
      <c r="C46" s="8"/>
      <c r="D46" s="9"/>
      <c r="E46" s="9"/>
      <c r="F46" s="10"/>
      <c r="G46" s="10"/>
      <c r="H46" s="10"/>
      <c r="I46" s="10"/>
      <c r="J46" s="10"/>
      <c r="K46" s="8"/>
      <c r="L46" s="8"/>
      <c r="M46" s="8"/>
    </row>
    <row r="47" spans="1:13" s="3" customFormat="1" ht="12.75" customHeight="1">
      <c r="A47" s="6" t="s">
        <v>29</v>
      </c>
      <c r="B47" s="6" t="s">
        <v>128</v>
      </c>
      <c r="C47" s="6">
        <v>3223</v>
      </c>
      <c r="D47" s="6" t="s">
        <v>23</v>
      </c>
      <c r="E47" s="6"/>
      <c r="F47" s="7">
        <f>SUM(F48)</f>
        <v>58000</v>
      </c>
      <c r="G47" s="7">
        <f>SUM(G48)</f>
        <v>46400</v>
      </c>
      <c r="H47" s="7"/>
      <c r="I47" s="7"/>
      <c r="J47" s="7"/>
      <c r="K47" s="6"/>
      <c r="L47" s="6"/>
      <c r="M47" s="6"/>
    </row>
    <row r="48" spans="1:13" s="3" customFormat="1" ht="12.75">
      <c r="A48" s="8" t="s">
        <v>30</v>
      </c>
      <c r="B48" s="8"/>
      <c r="C48" s="8">
        <v>32231</v>
      </c>
      <c r="D48" s="8" t="s">
        <v>112</v>
      </c>
      <c r="E48" s="8"/>
      <c r="F48" s="12">
        <v>58000</v>
      </c>
      <c r="G48" s="12">
        <v>46400</v>
      </c>
      <c r="H48" s="12"/>
      <c r="I48" s="12"/>
      <c r="J48" s="12"/>
      <c r="K48" s="8" t="s">
        <v>6</v>
      </c>
      <c r="L48" s="8"/>
      <c r="M48" s="8"/>
    </row>
    <row r="49" spans="1:13" s="3" customFormat="1" ht="12.75">
      <c r="A49" s="8"/>
      <c r="B49" s="8"/>
      <c r="C49" s="8"/>
      <c r="D49" s="8"/>
      <c r="E49" s="8"/>
      <c r="F49" s="12"/>
      <c r="G49" s="12"/>
      <c r="H49" s="12"/>
      <c r="I49" s="12"/>
      <c r="J49" s="12"/>
      <c r="K49" s="8"/>
      <c r="L49" s="8"/>
      <c r="M49" s="8"/>
    </row>
    <row r="50" spans="1:13" s="3" customFormat="1" ht="12.75">
      <c r="A50" s="6" t="s">
        <v>31</v>
      </c>
      <c r="B50" s="6" t="s">
        <v>130</v>
      </c>
      <c r="C50" s="6">
        <v>3224</v>
      </c>
      <c r="D50" s="6" t="s">
        <v>70</v>
      </c>
      <c r="E50" s="6"/>
      <c r="F50" s="7">
        <v>42001</v>
      </c>
      <c r="G50" s="7">
        <v>33601</v>
      </c>
      <c r="H50" s="7"/>
      <c r="I50" s="7"/>
      <c r="J50" s="7"/>
      <c r="K50" s="6"/>
      <c r="L50" s="6"/>
      <c r="M50" s="6"/>
    </row>
    <row r="51" spans="1:13" ht="12.75">
      <c r="A51" s="8" t="s">
        <v>32</v>
      </c>
      <c r="B51" s="8"/>
      <c r="C51" s="8">
        <v>32241</v>
      </c>
      <c r="D51" s="8" t="s">
        <v>98</v>
      </c>
      <c r="E51" s="8"/>
      <c r="F51" s="13">
        <v>12601</v>
      </c>
      <c r="G51" s="13">
        <v>10081</v>
      </c>
      <c r="H51" s="13"/>
      <c r="I51" s="13"/>
      <c r="J51" s="13"/>
      <c r="K51" s="8" t="s">
        <v>6</v>
      </c>
      <c r="L51" s="8" t="s">
        <v>15</v>
      </c>
      <c r="M51" s="8" t="s">
        <v>108</v>
      </c>
    </row>
    <row r="52" spans="1:13" ht="12.75">
      <c r="A52" s="32" t="s">
        <v>32</v>
      </c>
      <c r="B52" s="8"/>
      <c r="C52" s="8">
        <v>32242</v>
      </c>
      <c r="D52" s="8" t="s">
        <v>99</v>
      </c>
      <c r="E52" s="8"/>
      <c r="F52" s="13">
        <v>29400</v>
      </c>
      <c r="G52" s="13">
        <v>23520</v>
      </c>
      <c r="H52" s="13"/>
      <c r="I52" s="13"/>
      <c r="J52" s="13"/>
      <c r="K52" s="8" t="s">
        <v>6</v>
      </c>
      <c r="L52" s="8" t="s">
        <v>15</v>
      </c>
      <c r="M52" s="8" t="s">
        <v>108</v>
      </c>
    </row>
    <row r="53" spans="1:13" ht="12.75">
      <c r="A53" s="32"/>
      <c r="B53" s="8"/>
      <c r="C53" s="8"/>
      <c r="D53" s="8"/>
      <c r="E53" s="8"/>
      <c r="F53" s="13"/>
      <c r="G53" s="13"/>
      <c r="H53" s="13"/>
      <c r="I53" s="13"/>
      <c r="J53" s="13"/>
      <c r="K53" s="8"/>
      <c r="L53" s="8"/>
      <c r="M53" s="8"/>
    </row>
    <row r="54" spans="1:13" ht="12.75">
      <c r="A54" s="5"/>
      <c r="B54" s="5"/>
      <c r="C54" s="5"/>
      <c r="D54" s="5"/>
      <c r="E54" s="5"/>
      <c r="F54" s="14"/>
      <c r="G54" s="14"/>
      <c r="H54" s="14"/>
      <c r="I54" s="14"/>
      <c r="J54" s="14"/>
      <c r="K54" s="5"/>
      <c r="L54" s="5"/>
      <c r="M54" s="5"/>
    </row>
    <row r="55" spans="1:13" ht="12.75">
      <c r="A55" s="6" t="s">
        <v>35</v>
      </c>
      <c r="B55" s="6" t="s">
        <v>131</v>
      </c>
      <c r="C55" s="6">
        <v>3225</v>
      </c>
      <c r="D55" s="6" t="s">
        <v>33</v>
      </c>
      <c r="E55" s="6"/>
      <c r="F55" s="7">
        <f>SUM(F56)</f>
        <v>2161</v>
      </c>
      <c r="G55" s="7">
        <f>SUM(G56)</f>
        <v>1729</v>
      </c>
      <c r="H55" s="7"/>
      <c r="I55" s="7"/>
      <c r="J55" s="7"/>
      <c r="K55" s="6"/>
      <c r="L55" s="6"/>
      <c r="M55" s="6"/>
    </row>
    <row r="56" spans="1:13" s="3" customFormat="1" ht="12.75">
      <c r="A56" s="8" t="s">
        <v>36</v>
      </c>
      <c r="B56" s="8"/>
      <c r="C56" s="8">
        <v>32251</v>
      </c>
      <c r="D56" s="8" t="s">
        <v>34</v>
      </c>
      <c r="E56" s="8"/>
      <c r="F56" s="12">
        <v>2161</v>
      </c>
      <c r="G56" s="12">
        <v>1729</v>
      </c>
      <c r="H56" s="12"/>
      <c r="I56" s="12"/>
      <c r="J56" s="12"/>
      <c r="K56" s="8" t="s">
        <v>6</v>
      </c>
      <c r="L56" s="8" t="s">
        <v>15</v>
      </c>
      <c r="M56" s="8" t="s">
        <v>108</v>
      </c>
    </row>
    <row r="57" spans="1:13" s="3" customFormat="1" ht="12.75">
      <c r="A57" s="8"/>
      <c r="B57" s="8"/>
      <c r="C57" s="8"/>
      <c r="D57" s="8"/>
      <c r="E57" s="8"/>
      <c r="F57" s="12"/>
      <c r="G57" s="12"/>
      <c r="H57" s="12"/>
      <c r="I57" s="12"/>
      <c r="J57" s="12"/>
      <c r="K57" s="8"/>
      <c r="L57" s="8"/>
      <c r="M57" s="8"/>
    </row>
    <row r="58" spans="1:13" s="17" customFormat="1" ht="12.75">
      <c r="A58" s="6" t="s">
        <v>37</v>
      </c>
      <c r="B58" s="6" t="s">
        <v>132</v>
      </c>
      <c r="C58" s="6">
        <v>3231</v>
      </c>
      <c r="D58" s="6" t="s">
        <v>113</v>
      </c>
      <c r="E58" s="6"/>
      <c r="F58" s="7">
        <v>20843</v>
      </c>
      <c r="G58" s="7">
        <v>16675</v>
      </c>
      <c r="H58" s="7"/>
      <c r="I58" s="7"/>
      <c r="J58" s="7"/>
      <c r="K58" s="6"/>
      <c r="L58" s="6"/>
      <c r="M58" s="6"/>
    </row>
    <row r="59" spans="1:13" s="3" customFormat="1" ht="12.75">
      <c r="A59" s="8" t="s">
        <v>47</v>
      </c>
      <c r="B59" s="8"/>
      <c r="C59" s="8">
        <v>32311</v>
      </c>
      <c r="D59" s="8" t="s">
        <v>114</v>
      </c>
      <c r="E59" s="8"/>
      <c r="F59" s="12">
        <v>8000</v>
      </c>
      <c r="G59" s="12">
        <v>6400</v>
      </c>
      <c r="H59" s="12"/>
      <c r="I59" s="12"/>
      <c r="J59" s="12"/>
      <c r="K59" s="8" t="s">
        <v>6</v>
      </c>
      <c r="L59" s="8" t="s">
        <v>15</v>
      </c>
      <c r="M59" s="8" t="s">
        <v>108</v>
      </c>
    </row>
    <row r="60" spans="1:13" s="3" customFormat="1" ht="12.75">
      <c r="A60" s="8"/>
      <c r="B60" s="8"/>
      <c r="C60" s="8">
        <v>32312</v>
      </c>
      <c r="D60" s="8" t="s">
        <v>116</v>
      </c>
      <c r="E60" s="8"/>
      <c r="F60" s="12">
        <v>9000</v>
      </c>
      <c r="G60" s="12">
        <v>7200</v>
      </c>
      <c r="H60" s="12"/>
      <c r="I60" s="12"/>
      <c r="J60" s="12"/>
      <c r="K60" s="8" t="s">
        <v>6</v>
      </c>
      <c r="L60" s="8" t="s">
        <v>15</v>
      </c>
      <c r="M60" s="8" t="s">
        <v>108</v>
      </c>
    </row>
    <row r="61" spans="1:13" s="3" customFormat="1" ht="12.75">
      <c r="A61" s="8"/>
      <c r="B61" s="8"/>
      <c r="C61" s="8">
        <v>32313</v>
      </c>
      <c r="D61" s="8" t="s">
        <v>115</v>
      </c>
      <c r="E61" s="8"/>
      <c r="F61" s="12">
        <v>3843</v>
      </c>
      <c r="G61" s="12">
        <v>3075</v>
      </c>
      <c r="H61" s="12"/>
      <c r="I61" s="12"/>
      <c r="J61" s="12"/>
      <c r="K61" s="8" t="s">
        <v>6</v>
      </c>
      <c r="L61" s="8" t="s">
        <v>15</v>
      </c>
      <c r="M61" s="8" t="s">
        <v>108</v>
      </c>
    </row>
    <row r="62" spans="1:13" ht="12.75">
      <c r="A62" s="5"/>
      <c r="B62" s="5"/>
      <c r="C62" s="5"/>
      <c r="D62" s="5"/>
      <c r="E62" s="5"/>
      <c r="F62" s="14"/>
      <c r="G62" s="14"/>
      <c r="H62" s="14"/>
      <c r="I62" s="14"/>
      <c r="J62" s="14"/>
      <c r="K62" s="5"/>
      <c r="L62" s="5"/>
      <c r="M62" s="5"/>
    </row>
    <row r="63" spans="1:13" ht="12.75">
      <c r="A63" s="6" t="s">
        <v>48</v>
      </c>
      <c r="B63" s="6" t="s">
        <v>133</v>
      </c>
      <c r="C63" s="6">
        <v>3232</v>
      </c>
      <c r="D63" s="6" t="s">
        <v>69</v>
      </c>
      <c r="E63" s="6"/>
      <c r="F63" s="7">
        <v>20385</v>
      </c>
      <c r="G63" s="7">
        <v>16308</v>
      </c>
      <c r="H63" s="7"/>
      <c r="I63" s="7"/>
      <c r="J63" s="7"/>
      <c r="K63" s="6"/>
      <c r="L63" s="6"/>
      <c r="M63" s="6"/>
    </row>
    <row r="64" spans="1:13" ht="12.75">
      <c r="A64" s="5" t="s">
        <v>49</v>
      </c>
      <c r="B64" s="5"/>
      <c r="C64" s="5">
        <v>32321</v>
      </c>
      <c r="D64" s="8" t="s">
        <v>101</v>
      </c>
      <c r="E64" s="8"/>
      <c r="F64" s="14">
        <v>8000</v>
      </c>
      <c r="G64" s="14">
        <v>6400</v>
      </c>
      <c r="H64" s="14"/>
      <c r="I64" s="14"/>
      <c r="J64" s="14"/>
      <c r="K64" s="5" t="s">
        <v>6</v>
      </c>
      <c r="L64" s="5" t="s">
        <v>15</v>
      </c>
      <c r="M64" s="5" t="s">
        <v>108</v>
      </c>
    </row>
    <row r="65" spans="1:13" ht="12.75">
      <c r="A65" s="5" t="s">
        <v>121</v>
      </c>
      <c r="B65" s="5"/>
      <c r="C65" s="5">
        <v>32322</v>
      </c>
      <c r="D65" s="5" t="s">
        <v>100</v>
      </c>
      <c r="E65" s="5"/>
      <c r="F65" s="14">
        <v>12385</v>
      </c>
      <c r="G65" s="14">
        <v>9908</v>
      </c>
      <c r="H65" s="14"/>
      <c r="I65" s="14"/>
      <c r="J65" s="14"/>
      <c r="K65" s="5" t="s">
        <v>6</v>
      </c>
      <c r="L65" s="5" t="s">
        <v>15</v>
      </c>
      <c r="M65" s="5" t="s">
        <v>108</v>
      </c>
    </row>
    <row r="66" spans="1:13" ht="12.75">
      <c r="A66" s="5"/>
      <c r="B66" s="5"/>
      <c r="C66" s="5"/>
      <c r="D66" s="5"/>
      <c r="E66" s="5"/>
      <c r="F66" s="14"/>
      <c r="G66" s="14"/>
      <c r="H66" s="14"/>
      <c r="I66" s="14"/>
      <c r="J66" s="14"/>
      <c r="K66" s="5"/>
      <c r="L66" s="5"/>
      <c r="M66" s="5"/>
    </row>
    <row r="67" spans="1:13" ht="12.75">
      <c r="A67" s="5"/>
      <c r="B67" s="5"/>
      <c r="C67" s="5"/>
      <c r="D67" s="5"/>
      <c r="E67" s="5"/>
      <c r="F67" s="14"/>
      <c r="G67" s="14"/>
      <c r="H67" s="14"/>
      <c r="I67" s="14"/>
      <c r="J67" s="14"/>
      <c r="K67" s="5"/>
      <c r="L67" s="5"/>
      <c r="M67" s="5"/>
    </row>
    <row r="68" spans="1:13" s="17" customFormat="1" ht="12.75">
      <c r="A68" s="6" t="s">
        <v>50</v>
      </c>
      <c r="B68" s="6" t="s">
        <v>135</v>
      </c>
      <c r="C68" s="6">
        <v>3235</v>
      </c>
      <c r="D68" s="6" t="s">
        <v>117</v>
      </c>
      <c r="E68" s="6"/>
      <c r="F68" s="7">
        <v>41265</v>
      </c>
      <c r="G68" s="7">
        <v>33012</v>
      </c>
      <c r="H68" s="7"/>
      <c r="I68" s="7"/>
      <c r="J68" s="7"/>
      <c r="K68" s="6"/>
      <c r="L68" s="6"/>
      <c r="M68" s="6"/>
    </row>
    <row r="69" spans="1:13" ht="12.75">
      <c r="A69" s="5" t="s">
        <v>51</v>
      </c>
      <c r="B69" s="5"/>
      <c r="C69" s="5">
        <v>32352</v>
      </c>
      <c r="D69" s="5" t="s">
        <v>118</v>
      </c>
      <c r="E69" s="5"/>
      <c r="F69" s="14">
        <v>41265</v>
      </c>
      <c r="G69" s="14">
        <v>33012</v>
      </c>
      <c r="H69" s="14"/>
      <c r="I69" s="14"/>
      <c r="J69" s="14"/>
      <c r="K69" s="5" t="s">
        <v>6</v>
      </c>
      <c r="L69" s="5" t="s">
        <v>15</v>
      </c>
      <c r="M69" s="5" t="s">
        <v>108</v>
      </c>
    </row>
    <row r="70" spans="1:13" ht="12.75">
      <c r="A70" s="5"/>
      <c r="B70" s="5"/>
      <c r="C70" s="5"/>
      <c r="D70" s="5"/>
      <c r="E70" s="5"/>
      <c r="F70" s="14"/>
      <c r="G70" s="14"/>
      <c r="H70" s="14"/>
      <c r="I70" s="14"/>
      <c r="J70" s="14"/>
      <c r="K70" s="5"/>
      <c r="L70" s="5"/>
      <c r="M70" s="5"/>
    </row>
    <row r="71" spans="1:13" s="17" customFormat="1" ht="12.75">
      <c r="A71" s="6" t="s">
        <v>52</v>
      </c>
      <c r="B71" s="6" t="s">
        <v>134</v>
      </c>
      <c r="C71" s="6">
        <v>3236</v>
      </c>
      <c r="D71" s="6" t="s">
        <v>119</v>
      </c>
      <c r="E71" s="6"/>
      <c r="F71" s="7">
        <v>11974</v>
      </c>
      <c r="G71" s="7">
        <v>9580</v>
      </c>
      <c r="H71" s="7"/>
      <c r="I71" s="7"/>
      <c r="J71" s="7"/>
      <c r="K71" s="6"/>
      <c r="L71" s="6"/>
      <c r="M71" s="6"/>
    </row>
    <row r="72" spans="1:13" ht="12.75">
      <c r="A72" s="5" t="s">
        <v>53</v>
      </c>
      <c r="B72" s="5"/>
      <c r="C72" s="5">
        <v>32361</v>
      </c>
      <c r="D72" s="5" t="s">
        <v>120</v>
      </c>
      <c r="E72" s="5"/>
      <c r="F72" s="14">
        <v>11974</v>
      </c>
      <c r="G72" s="14">
        <v>9580</v>
      </c>
      <c r="H72" s="14"/>
      <c r="I72" s="14"/>
      <c r="J72" s="14"/>
      <c r="K72" s="5" t="s">
        <v>6</v>
      </c>
      <c r="L72" s="5" t="s">
        <v>15</v>
      </c>
      <c r="M72" s="5" t="s">
        <v>108</v>
      </c>
    </row>
    <row r="73" spans="1:13" ht="12.75">
      <c r="A73" s="5"/>
      <c r="B73" s="5"/>
      <c r="C73" s="5"/>
      <c r="D73" s="5"/>
      <c r="E73" s="5"/>
      <c r="F73" s="14"/>
      <c r="G73" s="14"/>
      <c r="H73" s="14"/>
      <c r="I73" s="14"/>
      <c r="J73" s="14"/>
      <c r="K73" s="5"/>
      <c r="L73" s="5"/>
      <c r="M73" s="5"/>
    </row>
    <row r="74" spans="1:13" ht="12.75">
      <c r="A74" s="5"/>
      <c r="B74" s="5"/>
      <c r="C74" s="5"/>
      <c r="D74" s="5"/>
      <c r="E74" s="5"/>
      <c r="F74" s="14"/>
      <c r="G74" s="14"/>
      <c r="H74" s="14"/>
      <c r="I74" s="14"/>
      <c r="J74" s="14"/>
      <c r="K74" s="5"/>
      <c r="L74" s="5"/>
      <c r="M74" s="5"/>
    </row>
    <row r="75" spans="1:13" ht="12.75">
      <c r="A75" s="6" t="s">
        <v>54</v>
      </c>
      <c r="B75" s="6" t="s">
        <v>136</v>
      </c>
      <c r="C75" s="6">
        <v>3238</v>
      </c>
      <c r="D75" s="6" t="s">
        <v>40</v>
      </c>
      <c r="E75" s="6"/>
      <c r="F75" s="7">
        <v>18419</v>
      </c>
      <c r="G75" s="7">
        <v>14736</v>
      </c>
      <c r="H75" s="7"/>
      <c r="I75" s="7"/>
      <c r="J75" s="7"/>
      <c r="K75" s="6"/>
      <c r="L75" s="6"/>
      <c r="M75" s="6"/>
    </row>
    <row r="76" spans="1:13" ht="12.75">
      <c r="A76" s="5" t="s">
        <v>55</v>
      </c>
      <c r="B76" s="5"/>
      <c r="C76" s="5">
        <v>32389</v>
      </c>
      <c r="D76" s="5" t="s">
        <v>122</v>
      </c>
      <c r="E76" s="5"/>
      <c r="F76" s="14">
        <v>18419</v>
      </c>
      <c r="G76" s="14">
        <v>14736</v>
      </c>
      <c r="H76" s="14"/>
      <c r="I76" s="14"/>
      <c r="J76" s="14"/>
      <c r="K76" s="8" t="s">
        <v>6</v>
      </c>
      <c r="L76" s="8" t="s">
        <v>15</v>
      </c>
      <c r="M76" s="8" t="s">
        <v>108</v>
      </c>
    </row>
    <row r="77" spans="1:13" ht="12.75">
      <c r="A77" s="5"/>
      <c r="B77" s="5"/>
      <c r="C77" s="5"/>
      <c r="D77" s="5"/>
      <c r="E77" s="5"/>
      <c r="F77" s="14"/>
      <c r="G77" s="14"/>
      <c r="H77" s="14"/>
      <c r="I77" s="14"/>
      <c r="J77" s="14"/>
      <c r="K77" s="8"/>
      <c r="L77" s="8"/>
      <c r="M77" s="8"/>
    </row>
    <row r="78" spans="1:13" ht="12.75">
      <c r="A78" s="5"/>
      <c r="B78" s="5"/>
      <c r="C78" s="5"/>
      <c r="D78" s="5"/>
      <c r="E78" s="5"/>
      <c r="F78" s="14"/>
      <c r="G78" s="14"/>
      <c r="H78" s="14"/>
      <c r="I78" s="14"/>
      <c r="J78" s="14"/>
      <c r="K78" s="5"/>
      <c r="L78" s="5"/>
      <c r="M78" s="5"/>
    </row>
    <row r="79" spans="1:13" ht="12.75">
      <c r="A79" s="6" t="s">
        <v>56</v>
      </c>
      <c r="B79" s="6" t="s">
        <v>137</v>
      </c>
      <c r="C79" s="6">
        <v>3239</v>
      </c>
      <c r="D79" s="6" t="s">
        <v>41</v>
      </c>
      <c r="E79" s="6"/>
      <c r="F79" s="7">
        <f>SUM(F80)</f>
        <v>1800</v>
      </c>
      <c r="G79" s="7">
        <f>SUM(G80)</f>
        <v>1440</v>
      </c>
      <c r="H79" s="7"/>
      <c r="I79" s="7"/>
      <c r="J79" s="7"/>
      <c r="K79" s="6"/>
      <c r="L79" s="6"/>
      <c r="M79" s="6"/>
    </row>
    <row r="80" spans="1:13" ht="12.75">
      <c r="A80" s="5" t="s">
        <v>57</v>
      </c>
      <c r="B80" s="5"/>
      <c r="C80" s="5">
        <v>32391</v>
      </c>
      <c r="D80" s="5" t="s">
        <v>102</v>
      </c>
      <c r="E80" s="5"/>
      <c r="F80" s="14">
        <v>1800</v>
      </c>
      <c r="G80" s="14">
        <v>1440</v>
      </c>
      <c r="H80" s="14"/>
      <c r="I80" s="14"/>
      <c r="J80" s="14"/>
      <c r="K80" s="8" t="s">
        <v>6</v>
      </c>
      <c r="L80" s="8" t="s">
        <v>15</v>
      </c>
      <c r="M80" s="8" t="s">
        <v>108</v>
      </c>
    </row>
    <row r="81" spans="1:13" ht="12.75">
      <c r="A81" s="5"/>
      <c r="B81" s="5"/>
      <c r="C81" s="5"/>
      <c r="D81" s="5"/>
      <c r="E81" s="5"/>
      <c r="F81" s="14"/>
      <c r="G81" s="14"/>
      <c r="H81" s="14"/>
      <c r="I81" s="14"/>
      <c r="J81" s="14"/>
      <c r="K81" s="8"/>
      <c r="L81" s="8"/>
      <c r="M81" s="8"/>
    </row>
    <row r="82" spans="1:13" ht="12.75">
      <c r="A82" s="5"/>
      <c r="B82" s="5"/>
      <c r="C82" s="5"/>
      <c r="D82" s="5"/>
      <c r="E82" s="5"/>
      <c r="F82" s="14"/>
      <c r="G82" s="14"/>
      <c r="H82" s="14"/>
      <c r="I82" s="14"/>
      <c r="J82" s="14"/>
      <c r="K82" s="5"/>
      <c r="L82" s="5"/>
      <c r="M82" s="5"/>
    </row>
    <row r="83" spans="1:13" ht="12.75">
      <c r="A83" s="6" t="s">
        <v>123</v>
      </c>
      <c r="B83" s="6" t="s">
        <v>138</v>
      </c>
      <c r="C83" s="6">
        <v>3293</v>
      </c>
      <c r="D83" s="6" t="s">
        <v>43</v>
      </c>
      <c r="E83" s="6"/>
      <c r="F83" s="7">
        <f>SUM(F84)</f>
        <v>4077</v>
      </c>
      <c r="G83" s="7">
        <f>SUM(G84)</f>
        <v>3261</v>
      </c>
      <c r="H83" s="7"/>
      <c r="I83" s="7"/>
      <c r="J83" s="7"/>
      <c r="K83" s="6"/>
      <c r="L83" s="6"/>
      <c r="M83" s="6"/>
    </row>
    <row r="84" spans="1:13" ht="12.75">
      <c r="A84" s="5" t="s">
        <v>124</v>
      </c>
      <c r="B84" s="5"/>
      <c r="C84" s="5">
        <v>32931</v>
      </c>
      <c r="D84" s="5" t="s">
        <v>43</v>
      </c>
      <c r="E84" s="5"/>
      <c r="F84" s="14">
        <v>4077</v>
      </c>
      <c r="G84" s="14">
        <v>3261</v>
      </c>
      <c r="H84" s="14"/>
      <c r="I84" s="14"/>
      <c r="J84" s="14"/>
      <c r="K84" s="8" t="s">
        <v>6</v>
      </c>
      <c r="L84" s="8" t="s">
        <v>15</v>
      </c>
      <c r="M84" s="8" t="s">
        <v>108</v>
      </c>
    </row>
    <row r="85" spans="1:13" ht="12.75">
      <c r="A85" s="5"/>
      <c r="B85" s="5"/>
      <c r="C85" s="5"/>
      <c r="D85" s="5"/>
      <c r="E85" s="5"/>
      <c r="F85" s="14"/>
      <c r="G85" s="14"/>
      <c r="H85" s="14"/>
      <c r="I85" s="14"/>
      <c r="J85" s="14"/>
      <c r="K85" s="8"/>
      <c r="L85" s="8"/>
      <c r="M85" s="8"/>
    </row>
    <row r="86" spans="1:13" ht="12.75">
      <c r="A86" s="5"/>
      <c r="B86" s="5"/>
      <c r="C86" s="5"/>
      <c r="D86" s="5"/>
      <c r="E86" s="5"/>
      <c r="F86" s="14"/>
      <c r="G86" s="14"/>
      <c r="H86" s="14"/>
      <c r="I86" s="14"/>
      <c r="J86" s="14"/>
      <c r="K86" s="5"/>
      <c r="L86" s="5"/>
      <c r="M86" s="5"/>
    </row>
    <row r="87" spans="1:13" ht="12.75">
      <c r="A87" s="6" t="s">
        <v>125</v>
      </c>
      <c r="B87" s="6" t="s">
        <v>139</v>
      </c>
      <c r="C87" s="6">
        <v>3299</v>
      </c>
      <c r="D87" s="6" t="s">
        <v>44</v>
      </c>
      <c r="E87" s="6"/>
      <c r="F87" s="7">
        <f>SUM(F88)</f>
        <v>14700</v>
      </c>
      <c r="G87" s="7">
        <f>SUM(G88)</f>
        <v>11760</v>
      </c>
      <c r="H87" s="7"/>
      <c r="I87" s="7"/>
      <c r="J87" s="7"/>
      <c r="K87" s="5"/>
      <c r="L87" s="5"/>
      <c r="M87" s="5"/>
    </row>
    <row r="88" spans="1:13" ht="12.75">
      <c r="A88" s="5" t="s">
        <v>126</v>
      </c>
      <c r="B88" s="5"/>
      <c r="C88" s="5"/>
      <c r="D88" s="5" t="s">
        <v>44</v>
      </c>
      <c r="E88" s="5"/>
      <c r="F88" s="14">
        <v>14700</v>
      </c>
      <c r="G88" s="14">
        <v>11760</v>
      </c>
      <c r="H88" s="14"/>
      <c r="I88" s="14"/>
      <c r="J88" s="14"/>
      <c r="K88" s="8" t="s">
        <v>6</v>
      </c>
      <c r="L88" s="8" t="s">
        <v>15</v>
      </c>
      <c r="M88" s="8" t="s">
        <v>108</v>
      </c>
    </row>
    <row r="89" ht="12.75">
      <c r="D89" s="31" t="s">
        <v>97</v>
      </c>
    </row>
    <row r="90" spans="4:13" ht="12.75">
      <c r="D90" s="31"/>
      <c r="F90" s="2"/>
      <c r="G90" s="2"/>
      <c r="H90" s="2"/>
      <c r="I90" s="2"/>
      <c r="J90" s="2"/>
      <c r="K90" s="3"/>
      <c r="L90" s="3"/>
      <c r="M90" s="3"/>
    </row>
    <row r="91" spans="1:13" ht="12.75">
      <c r="A91" s="5"/>
      <c r="B91" s="5"/>
      <c r="C91" s="6">
        <v>4</v>
      </c>
      <c r="D91" s="6" t="s">
        <v>60</v>
      </c>
      <c r="E91" s="6"/>
      <c r="F91" s="7">
        <f>SUM(F93)</f>
        <v>0</v>
      </c>
      <c r="G91" s="7">
        <f>SUM(G93)</f>
        <v>0</v>
      </c>
      <c r="H91" s="7"/>
      <c r="I91" s="7"/>
      <c r="J91" s="7"/>
      <c r="K91" s="6"/>
      <c r="L91" s="6"/>
      <c r="M91" s="6"/>
    </row>
    <row r="92" spans="1:13" ht="12.7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7"/>
    </row>
    <row r="93" spans="1:13" ht="12.75">
      <c r="A93" s="5" t="s">
        <v>56</v>
      </c>
      <c r="B93" s="5"/>
      <c r="C93" s="6">
        <v>4221</v>
      </c>
      <c r="D93" s="6" t="s">
        <v>46</v>
      </c>
      <c r="E93" s="6"/>
      <c r="F93" s="7">
        <f>SUM(F94:F96)</f>
        <v>0</v>
      </c>
      <c r="G93" s="7">
        <f>SUM(G94:G96)</f>
        <v>0</v>
      </c>
      <c r="H93" s="7"/>
      <c r="I93" s="7"/>
      <c r="J93" s="7"/>
      <c r="K93" s="6"/>
      <c r="L93" s="6"/>
      <c r="M93" s="6"/>
    </row>
    <row r="94" spans="1:13" ht="12.75">
      <c r="A94" s="5" t="s">
        <v>57</v>
      </c>
      <c r="B94" s="5"/>
      <c r="C94" s="5">
        <v>42211</v>
      </c>
      <c r="D94" s="5" t="s">
        <v>45</v>
      </c>
      <c r="E94" s="5"/>
      <c r="F94" s="14"/>
      <c r="G94" s="14">
        <f>F94/1.25</f>
        <v>0</v>
      </c>
      <c r="H94" s="14"/>
      <c r="I94" s="14"/>
      <c r="J94" s="14"/>
      <c r="K94" s="8" t="s">
        <v>6</v>
      </c>
      <c r="L94" s="8" t="s">
        <v>15</v>
      </c>
      <c r="M94" s="8" t="s">
        <v>108</v>
      </c>
    </row>
    <row r="95" spans="1:13" ht="12.75">
      <c r="A95" s="5" t="s">
        <v>58</v>
      </c>
      <c r="B95" s="5"/>
      <c r="C95" s="5">
        <v>42212</v>
      </c>
      <c r="D95" s="5" t="s">
        <v>103</v>
      </c>
      <c r="E95" s="5"/>
      <c r="F95" s="14"/>
      <c r="G95" s="14">
        <f>F95/1.25</f>
        <v>0</v>
      </c>
      <c r="H95" s="14"/>
      <c r="I95" s="14"/>
      <c r="J95" s="14"/>
      <c r="K95" s="8" t="s">
        <v>6</v>
      </c>
      <c r="L95" s="8" t="s">
        <v>15</v>
      </c>
      <c r="M95" s="8" t="s">
        <v>108</v>
      </c>
    </row>
    <row r="96" spans="1:13" ht="12.75">
      <c r="A96" s="5" t="s">
        <v>59</v>
      </c>
      <c r="B96" s="5"/>
      <c r="C96" s="5"/>
      <c r="D96" s="5"/>
      <c r="E96" s="5"/>
      <c r="F96" s="14"/>
      <c r="G96" s="14">
        <f>F96/1.25</f>
        <v>0</v>
      </c>
      <c r="H96" s="14"/>
      <c r="I96" s="14"/>
      <c r="J96" s="14"/>
      <c r="K96" s="8"/>
      <c r="L96" s="8"/>
      <c r="M96" s="8"/>
    </row>
    <row r="97" spans="1:13" ht="12.75">
      <c r="A97" s="4"/>
      <c r="B97" s="4"/>
      <c r="C97" s="4"/>
      <c r="D97" s="4"/>
      <c r="E97" s="4"/>
      <c r="F97" s="18"/>
      <c r="G97" s="18"/>
      <c r="H97" s="18"/>
      <c r="I97" s="18"/>
      <c r="J97" s="18"/>
      <c r="K97" s="19"/>
      <c r="L97" s="19"/>
      <c r="M97" s="19"/>
    </row>
    <row r="98" ht="12.75">
      <c r="A98" t="s">
        <v>61</v>
      </c>
    </row>
    <row r="99" ht="12.75">
      <c r="A99" t="s">
        <v>62</v>
      </c>
    </row>
    <row r="102" spans="1:4" ht="12.75">
      <c r="A102" t="s">
        <v>63</v>
      </c>
      <c r="D102" t="s">
        <v>140</v>
      </c>
    </row>
    <row r="103" spans="1:4" ht="12.75">
      <c r="A103" t="s">
        <v>64</v>
      </c>
      <c r="D103" t="s">
        <v>141</v>
      </c>
    </row>
    <row r="104" spans="1:4" ht="12.75">
      <c r="A104" t="s">
        <v>142</v>
      </c>
      <c r="D104" s="33"/>
    </row>
    <row r="105" ht="12.75">
      <c r="J105" t="s">
        <v>82</v>
      </c>
    </row>
    <row r="107" ht="12.75">
      <c r="J107" t="s">
        <v>83</v>
      </c>
    </row>
  </sheetData>
  <mergeCells count="4">
    <mergeCell ref="A8:M8"/>
    <mergeCell ref="A9:M9"/>
    <mergeCell ref="A92:M92"/>
    <mergeCell ref="A38:M38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Zrinka</dc:creator>
  <cp:keywords/>
  <dc:description/>
  <cp:lastModifiedBy>Škola</cp:lastModifiedBy>
  <cp:lastPrinted>2013-12-19T07:46:08Z</cp:lastPrinted>
  <dcterms:created xsi:type="dcterms:W3CDTF">2012-10-17T06:38:49Z</dcterms:created>
  <dcterms:modified xsi:type="dcterms:W3CDTF">2013-12-19T07:48:00Z</dcterms:modified>
  <cp:category/>
  <cp:version/>
  <cp:contentType/>
  <cp:contentStatus/>
</cp:coreProperties>
</file>